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shi_kobayashi\Documents\営業\カタログ\ホームページ\"/>
    </mc:Choice>
  </mc:AlternateContent>
  <xr:revisionPtr revIDLastSave="0" documentId="13_ncr:1_{79E54E0F-9B4C-431C-BAC5-59693B58E199}" xr6:coauthVersionLast="46" xr6:coauthVersionMax="46" xr10:uidLastSave="{00000000-0000-0000-0000-000000000000}"/>
  <bookViews>
    <workbookView xWindow="-110" yWindow="-110" windowWidth="25820" windowHeight="14620" xr2:uid="{42CAC014-FD20-4A70-A9B8-C6638B536D94}"/>
  </bookViews>
  <sheets>
    <sheet name="トランス設定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5" i="2"/>
  <c r="E4" i="2"/>
  <c r="E3" i="2"/>
  <c r="E15" i="2" l="1"/>
  <c r="E19" i="1" l="1"/>
  <c r="E21" i="1" s="1"/>
</calcChain>
</file>

<file path=xl/sharedStrings.xml><?xml version="1.0" encoding="utf-8"?>
<sst xmlns="http://schemas.openxmlformats.org/spreadsheetml/2006/main" count="20" uniqueCount="17">
  <si>
    <t>100～1000mm</t>
    <phoneticPr fontId="1"/>
  </si>
  <si>
    <t>1001～2000mm</t>
    <phoneticPr fontId="1"/>
  </si>
  <si>
    <t>2001～3000mm</t>
    <phoneticPr fontId="1"/>
  </si>
  <si>
    <t>フレキシブルLEDバー　ドットレスタイプ</t>
    <phoneticPr fontId="1"/>
  </si>
  <si>
    <t>フレキシブルLEDバー　低ワットタイプ（ドットタイプ）</t>
    <rPh sb="12" eb="13">
      <t>テイ</t>
    </rPh>
    <phoneticPr fontId="1"/>
  </si>
  <si>
    <t>150～1000mm</t>
    <phoneticPr fontId="1"/>
  </si>
  <si>
    <t>出隅</t>
    <rPh sb="0" eb="2">
      <t>デスミ</t>
    </rPh>
    <phoneticPr fontId="1"/>
  </si>
  <si>
    <t>入隅</t>
    <rPh sb="0" eb="2">
      <t>イリスミ</t>
    </rPh>
    <phoneticPr fontId="1"/>
  </si>
  <si>
    <t>　LED発光部長さ</t>
    <rPh sb="4" eb="6">
      <t>ハッコウ</t>
    </rPh>
    <rPh sb="6" eb="8">
      <t>ブチョウ</t>
    </rPh>
    <phoneticPr fontId="1"/>
  </si>
  <si>
    <t>　LED長さ</t>
    <rPh sb="4" eb="5">
      <t>チョウ</t>
    </rPh>
    <phoneticPr fontId="1"/>
  </si>
  <si>
    <t>使用数量</t>
    <rPh sb="0" eb="2">
      <t>シヨウ</t>
    </rPh>
    <rPh sb="2" eb="4">
      <t>スウリョウ</t>
    </rPh>
    <phoneticPr fontId="1"/>
  </si>
  <si>
    <t>使用トランス</t>
    <rPh sb="0" eb="2">
      <t>シヨウ</t>
    </rPh>
    <phoneticPr fontId="1"/>
  </si>
  <si>
    <t>トランス品番</t>
    <rPh sb="4" eb="6">
      <t>ヒンバン</t>
    </rPh>
    <phoneticPr fontId="1"/>
  </si>
  <si>
    <t>　＊網掛け部に使用数量を入力</t>
    <rPh sb="2" eb="4">
      <t>アミカ</t>
    </rPh>
    <rPh sb="5" eb="6">
      <t>ブ</t>
    </rPh>
    <rPh sb="7" eb="9">
      <t>シヨウ</t>
    </rPh>
    <rPh sb="9" eb="11">
      <t>スウリョウ</t>
    </rPh>
    <rPh sb="12" eb="14">
      <t>ニュウリョク</t>
    </rPh>
    <phoneticPr fontId="1"/>
  </si>
  <si>
    <t>♦は色記号</t>
    <rPh sb="2" eb="3">
      <t>イロ</t>
    </rPh>
    <rPh sb="3" eb="5">
      <t>キゴウ</t>
    </rPh>
    <phoneticPr fontId="1"/>
  </si>
  <si>
    <t>＊エラー表示時は、トランス最大容量を超えています。</t>
    <rPh sb="4" eb="7">
      <t>ヒョウジジ</t>
    </rPh>
    <rPh sb="13" eb="15">
      <t>サイダイ</t>
    </rPh>
    <rPh sb="15" eb="17">
      <t>ヨウリョウ</t>
    </rPh>
    <rPh sb="18" eb="19">
      <t>コ</t>
    </rPh>
    <phoneticPr fontId="1"/>
  </si>
  <si>
    <t>　トランスが２ケ以上必要なため、分割し選定ください。</t>
    <rPh sb="8" eb="10">
      <t>イジョウ</t>
    </rPh>
    <rPh sb="10" eb="12">
      <t>ヒツヨウ</t>
    </rPh>
    <rPh sb="16" eb="18">
      <t>ブンカツ</t>
    </rPh>
    <rPh sb="19" eb="21">
      <t>センテイ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</si>
</sst>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83720</xdr:colOff>
      <xdr:row>3</xdr:row>
      <xdr:rowOff>98408</xdr:rowOff>
    </xdr:from>
    <xdr:ext cx="1826462" cy="69307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DBB330-4429-4629-8775-F521654A5A0F}"/>
            </a:ext>
          </a:extLst>
        </xdr:cNvPr>
        <xdr:cNvSpPr/>
      </xdr:nvSpPr>
      <xdr:spPr>
        <a:xfrm>
          <a:off x="744120" y="1019158"/>
          <a:ext cx="1826462" cy="69307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HMK123</a:t>
          </a:r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＊</a:t>
          </a:r>
        </a:p>
      </xdr:txBody>
    </xdr:sp>
    <xdr:clientData/>
  </xdr:oneCellAnchor>
  <xdr:oneCellAnchor>
    <xdr:from>
      <xdr:col>1</xdr:col>
      <xdr:colOff>174975</xdr:colOff>
      <xdr:row>10</xdr:row>
      <xdr:rowOff>158750</xdr:rowOff>
    </xdr:from>
    <xdr:ext cx="1452962" cy="530658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AD483A2-A297-438B-84A6-A4B5B45B249E}"/>
            </a:ext>
          </a:extLst>
        </xdr:cNvPr>
        <xdr:cNvSpPr/>
      </xdr:nvSpPr>
      <xdr:spPr>
        <a:xfrm>
          <a:off x="835375" y="2959100"/>
          <a:ext cx="14529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HM0538</a:t>
          </a:r>
          <a:endParaRPr lang="ja-JP" altLang="en-US" sz="28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1D60-8868-4EDC-BB71-896CF051424F}">
  <dimension ref="E1:J24"/>
  <sheetViews>
    <sheetView tabSelected="1" workbookViewId="0">
      <selection activeCell="J9" sqref="J9"/>
    </sheetView>
  </sheetViews>
  <sheetFormatPr defaultRowHeight="18" x14ac:dyDescent="0.55000000000000004"/>
  <cols>
    <col min="5" max="5" width="23.5" customWidth="1"/>
    <col min="7" max="7" width="18.33203125" customWidth="1"/>
  </cols>
  <sheetData>
    <row r="1" spans="5:10" x14ac:dyDescent="0.55000000000000004">
      <c r="E1" t="s">
        <v>13</v>
      </c>
    </row>
    <row r="3" spans="5:10" ht="18.5" thickBot="1" x14ac:dyDescent="0.6">
      <c r="E3" s="19" t="s">
        <v>4</v>
      </c>
      <c r="F3" s="19"/>
      <c r="G3" s="19"/>
      <c r="H3" s="1"/>
      <c r="I3" s="1"/>
      <c r="J3" s="1"/>
    </row>
    <row r="4" spans="5:10" ht="19" thickTop="1" thickBot="1" x14ac:dyDescent="0.6">
      <c r="E4" s="20" t="s">
        <v>8</v>
      </c>
      <c r="F4" s="21"/>
      <c r="G4" s="2" t="s">
        <v>10</v>
      </c>
    </row>
    <row r="5" spans="5:10" ht="18.5" thickTop="1" x14ac:dyDescent="0.55000000000000004">
      <c r="E5" s="22" t="s">
        <v>0</v>
      </c>
      <c r="F5" s="23"/>
      <c r="G5" s="3"/>
    </row>
    <row r="6" spans="5:10" x14ac:dyDescent="0.55000000000000004">
      <c r="E6" s="15" t="s">
        <v>1</v>
      </c>
      <c r="F6" s="16"/>
      <c r="G6" s="4"/>
    </row>
    <row r="7" spans="5:10" ht="18.5" thickBot="1" x14ac:dyDescent="0.6">
      <c r="E7" s="17" t="s">
        <v>2</v>
      </c>
      <c r="F7" s="18"/>
      <c r="G7" s="5"/>
    </row>
    <row r="8" spans="5:10" ht="18.5" thickTop="1" x14ac:dyDescent="0.55000000000000004"/>
    <row r="9" spans="5:10" ht="18.5" thickBot="1" x14ac:dyDescent="0.6">
      <c r="E9" s="19" t="s">
        <v>3</v>
      </c>
      <c r="F9" s="19"/>
      <c r="G9" s="19"/>
      <c r="H9" s="1"/>
      <c r="I9" s="1"/>
      <c r="J9" s="1"/>
    </row>
    <row r="10" spans="5:10" ht="19" thickTop="1" thickBot="1" x14ac:dyDescent="0.6">
      <c r="E10" s="20" t="s">
        <v>9</v>
      </c>
      <c r="F10" s="21"/>
      <c r="G10" s="2" t="s">
        <v>10</v>
      </c>
    </row>
    <row r="11" spans="5:10" ht="18.5" thickTop="1" x14ac:dyDescent="0.55000000000000004">
      <c r="E11" s="22" t="s">
        <v>5</v>
      </c>
      <c r="F11" s="23"/>
      <c r="G11" s="3"/>
    </row>
    <row r="12" spans="5:10" x14ac:dyDescent="0.55000000000000004">
      <c r="E12" s="15" t="s">
        <v>1</v>
      </c>
      <c r="F12" s="16"/>
      <c r="G12" s="4"/>
    </row>
    <row r="13" spans="5:10" x14ac:dyDescent="0.55000000000000004">
      <c r="E13" s="15" t="s">
        <v>2</v>
      </c>
      <c r="F13" s="16"/>
      <c r="G13" s="4"/>
    </row>
    <row r="14" spans="5:10" x14ac:dyDescent="0.55000000000000004">
      <c r="E14" s="15" t="s">
        <v>6</v>
      </c>
      <c r="F14" s="16"/>
      <c r="G14" s="4"/>
    </row>
    <row r="15" spans="5:10" ht="18.5" thickBot="1" x14ac:dyDescent="0.6">
      <c r="E15" s="17" t="s">
        <v>7</v>
      </c>
      <c r="F15" s="18"/>
      <c r="G15" s="5"/>
    </row>
    <row r="16" spans="5:10" ht="18.5" thickTop="1" x14ac:dyDescent="0.55000000000000004"/>
    <row r="17" spans="5:7" ht="18.5" thickBot="1" x14ac:dyDescent="0.6"/>
    <row r="18" spans="5:7" ht="27.75" customHeight="1" thickTop="1" x14ac:dyDescent="0.55000000000000004">
      <c r="E18" s="6" t="s">
        <v>11</v>
      </c>
      <c r="F18" s="7"/>
      <c r="G18" s="8"/>
    </row>
    <row r="19" spans="5:7" ht="27.75" customHeight="1" thickBot="1" x14ac:dyDescent="0.6">
      <c r="E19" s="9" t="str">
        <f>IF(Sheet2!E15=0,"",+IF(Sheet2!E15&lt;10.5,"１５ｗ",IF(Sheet2!E15&lt;24.5,"３５ｗ",IF(Sheet2!E15&lt;52.4,"７５ｗ",IF(Sheet2!E15&lt;105,"１５０ｗ","エラー")))))</f>
        <v/>
      </c>
      <c r="F19" s="10"/>
      <c r="G19" s="11"/>
    </row>
    <row r="20" spans="5:7" ht="27.75" customHeight="1" thickTop="1" x14ac:dyDescent="0.55000000000000004">
      <c r="E20" s="6" t="s">
        <v>12</v>
      </c>
      <c r="F20" s="7"/>
      <c r="G20" s="8"/>
    </row>
    <row r="21" spans="5:7" ht="27.75" customHeight="1" thickBot="1" x14ac:dyDescent="0.6">
      <c r="E21" s="12" t="str">
        <f>IF(E19="","",IF(E19="１５ｗ","HEAー０１５♦",IF(E19="３５ｗ","HEAー０２１♦",IF(E19="７５ｗ","HEAー０１６♦",IF(E19="１５０ｗ","HEAー０１７♦","エラー")))))</f>
        <v/>
      </c>
      <c r="F21" s="13"/>
      <c r="G21" s="14"/>
    </row>
    <row r="22" spans="5:7" ht="18.5" thickTop="1" x14ac:dyDescent="0.55000000000000004">
      <c r="G22" t="s">
        <v>14</v>
      </c>
    </row>
    <row r="23" spans="5:7" x14ac:dyDescent="0.55000000000000004">
      <c r="E23" s="24" t="s">
        <v>15</v>
      </c>
    </row>
    <row r="24" spans="5:7" x14ac:dyDescent="0.55000000000000004">
      <c r="E24" s="24" t="s">
        <v>16</v>
      </c>
    </row>
  </sheetData>
  <sheetProtection algorithmName="SHA-512" hashValue="DsS9m6OXUFmHpJ3/lQHoIVULCNCK7zcfhPEfiR6J6V1cgXBndZSyun2wMHD3a9tkmBp3MgPnZEfRfRBPkKc1Ng==" saltValue="45RNEZqEJWnmv0gZIGx0sQ==" spinCount="100000" sheet="1" objects="1" scenarios="1"/>
  <mergeCells count="16">
    <mergeCell ref="E11:F11"/>
    <mergeCell ref="E12:F12"/>
    <mergeCell ref="E10:F10"/>
    <mergeCell ref="E9:G9"/>
    <mergeCell ref="E3:G3"/>
    <mergeCell ref="E4:F4"/>
    <mergeCell ref="E5:F5"/>
    <mergeCell ref="E6:F6"/>
    <mergeCell ref="E7:F7"/>
    <mergeCell ref="E18:G18"/>
    <mergeCell ref="E20:G20"/>
    <mergeCell ref="E19:G19"/>
    <mergeCell ref="E21:G21"/>
    <mergeCell ref="E13:F13"/>
    <mergeCell ref="E14:F14"/>
    <mergeCell ref="E15:F1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7F3C-CDEA-4B9C-B7B2-4A294ECB9A86}">
  <dimension ref="D3:J15"/>
  <sheetViews>
    <sheetView topLeftCell="A4" workbookViewId="0">
      <selection activeCell="N14" sqref="N14"/>
    </sheetView>
  </sheetViews>
  <sheetFormatPr defaultRowHeight="18" x14ac:dyDescent="0.55000000000000004"/>
  <sheetData>
    <row r="3" spans="4:10" x14ac:dyDescent="0.55000000000000004">
      <c r="D3">
        <v>0.7</v>
      </c>
      <c r="E3" t="str">
        <f>IF(トランス設定!G5="","",D3*トランス設定!G5)</f>
        <v/>
      </c>
      <c r="J3">
        <v>10.5</v>
      </c>
    </row>
    <row r="4" spans="4:10" x14ac:dyDescent="0.55000000000000004">
      <c r="D4">
        <v>1.4</v>
      </c>
      <c r="E4" t="str">
        <f>IF(トランス設定!G6="","",D4*トランス設定!G6)</f>
        <v/>
      </c>
      <c r="J4">
        <v>24.5</v>
      </c>
    </row>
    <row r="5" spans="4:10" x14ac:dyDescent="0.55000000000000004">
      <c r="D5">
        <v>2.4</v>
      </c>
      <c r="E5" t="str">
        <f>IF(トランス設定!G7="","",D5*トランス設定!G7)</f>
        <v/>
      </c>
      <c r="J5">
        <v>52.5</v>
      </c>
    </row>
    <row r="6" spans="4:10" x14ac:dyDescent="0.55000000000000004">
      <c r="J6">
        <v>105</v>
      </c>
    </row>
    <row r="9" spans="4:10" x14ac:dyDescent="0.55000000000000004">
      <c r="D9">
        <v>3.2</v>
      </c>
      <c r="E9" t="str">
        <f>IF(トランス設定!G11="","",D9*トランス設定!G11)</f>
        <v/>
      </c>
    </row>
    <row r="10" spans="4:10" x14ac:dyDescent="0.55000000000000004">
      <c r="D10">
        <v>6.4</v>
      </c>
      <c r="E10" t="str">
        <f>IF(トランス設定!G12="","",D10*トランス設定!G12)</f>
        <v/>
      </c>
    </row>
    <row r="11" spans="4:10" x14ac:dyDescent="0.55000000000000004">
      <c r="D11">
        <v>9.6</v>
      </c>
      <c r="E11" t="str">
        <f>IF(トランス設定!G13="","",D11*トランス設定!G13)</f>
        <v/>
      </c>
    </row>
    <row r="12" spans="4:10" x14ac:dyDescent="0.55000000000000004">
      <c r="D12">
        <v>0.56000000000000005</v>
      </c>
      <c r="E12" t="str">
        <f>IF(トランス設定!G14="","",D12*トランス設定!G14)</f>
        <v/>
      </c>
    </row>
    <row r="13" spans="4:10" x14ac:dyDescent="0.55000000000000004">
      <c r="D13">
        <v>0.64</v>
      </c>
      <c r="E13" t="str">
        <f>IF(トランス設定!G15="","",D13*トランス設定!G15)</f>
        <v/>
      </c>
    </row>
    <row r="15" spans="4:10" x14ac:dyDescent="0.55000000000000004">
      <c r="E15">
        <f>SUM(E3:E13)</f>
        <v>0</v>
      </c>
    </row>
  </sheetData>
  <sheetProtection algorithmName="SHA-512" hashValue="xbYSks4tyqWqJYDtskhIr1mxzczFqGqpx2hx8SnPyqe1ysYWSXOZvXIBqG5wDuAYqRM9VNwJQP5H0FaxG5YxpA==" saltValue="MEqk1zRRo5SxHVXJTfEfx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トランス設定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政志</dc:creator>
  <cp:lastModifiedBy>小林　政志</cp:lastModifiedBy>
  <dcterms:created xsi:type="dcterms:W3CDTF">2020-11-19T05:38:09Z</dcterms:created>
  <dcterms:modified xsi:type="dcterms:W3CDTF">2021-09-07T00:57:21Z</dcterms:modified>
</cp:coreProperties>
</file>